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30" windowHeight="4995" activeTab="0"/>
  </bookViews>
  <sheets>
    <sheet name="EJEMPLO1" sheetId="1" r:id="rId1"/>
    <sheet name="EJEMPLO2" sheetId="2" r:id="rId2"/>
  </sheets>
  <definedNames>
    <definedName name="_xlnm.Print_Area" localSheetId="0">'EJEMPLO1'!$A$1:$K$28</definedName>
    <definedName name="_xlnm.Print_Area" localSheetId="1">'EJEMPLO2'!$A$1:$K$25</definedName>
  </definedNames>
  <calcPr fullCalcOnLoad="1"/>
</workbook>
</file>

<file path=xl/sharedStrings.xml><?xml version="1.0" encoding="utf-8"?>
<sst xmlns="http://schemas.openxmlformats.org/spreadsheetml/2006/main" count="52" uniqueCount="43">
  <si>
    <t>DEPARTAMENTO</t>
  </si>
  <si>
    <t>TOTAL</t>
  </si>
  <si>
    <t>PARTICIPACION</t>
  </si>
  <si>
    <t>1.- PREPARAR UNA GRÁFICA CIRCULAR (pie) DE LA PARTICIPACIÓN ANUAL CALCULADA E INDICAR EL ORDEN DE MAYOR A MENOR COLOCANDO LA MAYOR PARTICIPACIÓN AL FRENTE</t>
  </si>
  <si>
    <t>MÁXIMO</t>
  </si>
  <si>
    <t>MÍNIMO</t>
  </si>
  <si>
    <t>PROMEDIO</t>
  </si>
  <si>
    <t>PRÁCTICA DE CURSO DE EXCEL PROFESOR JORGE KARICA</t>
  </si>
  <si>
    <t>NO APLICA</t>
  </si>
  <si>
    <t>ESTADÍSTICAS DE ATENCIONES MEDICAS 2000 AL 2005</t>
  </si>
  <si>
    <t xml:space="preserve">          POLICLINICA PARA LA DISCAPACIDAD FÍSICA</t>
  </si>
  <si>
    <t>PLEXO LUMBAR</t>
  </si>
  <si>
    <t>PLEXO BRAQUIAL</t>
  </si>
  <si>
    <t>BRAZOS</t>
  </si>
  <si>
    <t>PIERNAS</t>
  </si>
  <si>
    <t>ESPALDA</t>
  </si>
  <si>
    <t>PLEXO CERVICAL</t>
  </si>
  <si>
    <t>ATENCIÓN PLEXOS</t>
  </si>
  <si>
    <t>ATENCIÓN CUERPO</t>
  </si>
  <si>
    <t xml:space="preserve">ATENCIONES </t>
  </si>
  <si>
    <t>FORMULA PARTICIPACIÓN = (ATENCIONES ANUALES / TOTAL ATENCIONES) * 100</t>
  </si>
  <si>
    <t xml:space="preserve">CON LA TABLA DE DATOS ARRIBA INDICADA PREPARAR UNA HOJA EXCEL CON LO SOLICITADO EN LOS PUNTOS 1,2 Y 3. LAS GRÁFICAS DEBEN CONFECCIONARSE CON LOS ESTÁNDARES DEFINIDOS EN LOS LABORATORIOS  </t>
  </si>
  <si>
    <t>2.- PREPARAR UNA GRÁFICA LINEAL DE LAS ATENCIONES ANUALES, INDICAR LA LINEA DE TENDENCIA EN ROJO PUNTEADO, CALCULAR LA ECUACIÓN Y LA R2 Y PREDECIR EL VALOR DE LAS ATENCIONES PARA EL AÑO 2006 Y EXPLICAR LA R2.</t>
  </si>
  <si>
    <t xml:space="preserve">3.- PREPARAR UNA GRÁFICA DE BARRAS VERTICALES PARA LA ATENCIÓN PLEXOS Y ATENCIÓN CUERPO DEL 2000 AL 2005, EL FONDO DE LA GRÁFICA DEBE TENER EL LOGO DEL INMFR DE LA PÁGINA DEL PROFESOR KARICA, AMPLIAR BARRAS PARA QUE INCLUYAN LOS VALORES Y COLOCAR COLOR CON EFECTOS DE RELLENO DEGRADADO, LEYENDAS ABAJO. </t>
  </si>
  <si>
    <t>ADMINISTRACIÓN</t>
  </si>
  <si>
    <t>OTROS COSTOS</t>
  </si>
  <si>
    <t>COSTOS ANUALES</t>
  </si>
  <si>
    <t>FORMULA PARTICIPACIÓN = (COSTO ANUAL / TOTAL COSTOS ANUALES) * 100</t>
  </si>
  <si>
    <t>2.- PREPARAR UNA GRÁFICA LINEAL DE LOS COSTOS ANUALES, INDICAR LA LINEA DE TENDENCIA EN ROJO PUNTEADO, CALCULAR LA ECUACIÓN Y LA R2 Y PREDECIR EL VALOR DE LOS COSTOS DEL AÑO 2006. EXPLICAR EL R2.</t>
  </si>
  <si>
    <t>MEDIANA</t>
  </si>
  <si>
    <t>COMPAÑÌA NAVIERA EL PEQUEÑO BARQUITO, S.A.</t>
  </si>
  <si>
    <t>TRIPULACIÓN</t>
  </si>
  <si>
    <t>OTROS</t>
  </si>
  <si>
    <t>MANTENIMIENTOS</t>
  </si>
  <si>
    <t>COMBUSTIBLES</t>
  </si>
  <si>
    <t>BARCOS</t>
  </si>
  <si>
    <t>ESTADÍSTICAS DE COSTOS PERÍODO 2000 AL 2005</t>
  </si>
  <si>
    <t>4.- CALCULAR MEDIANA, MÁXIMO Y MÍNIMO PARA CADA CATEGORIA DE COSTO SEGÚN EJEMPLOS EN ROJO</t>
  </si>
  <si>
    <t xml:space="preserve">3.- PREPARAR UNA GRÁFICA DE BARRAS VERTICALES PARA LOS COSTOS DE BARCOS Y ADMINISTRACIÓN DEL 2000 AL 2005, EL FONDO DE LA GRÁFICA DEBE TENER EL LOGO DEL INMFR DE LA PÁGINA del INSTITUTO, AMPLIAR BARRAS PARA QUE INCLUYAN LOS VALORES Y COLOCAR COLOR CON EFECTOS DE RELLENO DEGRADADO, LEYENDAS ABAJO. </t>
  </si>
  <si>
    <t>www.inmfr-panama.org</t>
  </si>
  <si>
    <t>5.- ENVIAR EL EXAMEN AL CORREO profe2009xxxxx@gmail.com COMO ARCHIVO ADJUNTO.</t>
  </si>
  <si>
    <t>4.- PREPARA UNA GRÁFICA DE BARRAS HORIZONTALES DE LOS DATOS DE ATENCIÓN CUERPO, CADA BARRA DEBE TENER COLOR DIFERENTE E INDICAR LA CANTIDAD SOBRE LA BARRA.</t>
  </si>
  <si>
    <t>5.- ENVIAR EXAMEN AL CORREO profe2009xxxxx@gmail.com como ADJUNTO CON EL NOMBRE EXAMEN</t>
  </si>
</sst>
</file>

<file path=xl/styles.xml><?xml version="1.0" encoding="utf-8"?>
<styleSheet xmlns="http://schemas.openxmlformats.org/spreadsheetml/2006/main">
  <numFmts count="12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4" fontId="1" fillId="2" borderId="4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4" fontId="1" fillId="3" borderId="4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4" xfId="0" applyFont="1" applyFill="1" applyBorder="1" applyAlignment="1">
      <alignment/>
    </xf>
    <xf numFmtId="4" fontId="6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" fillId="4" borderId="4" xfId="0" applyFont="1" applyFill="1" applyBorder="1" applyAlignment="1">
      <alignment/>
    </xf>
    <xf numFmtId="4" fontId="0" fillId="4" borderId="1" xfId="0" applyNumberForma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1" fillId="0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" fontId="1" fillId="4" borderId="4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8" xfId="15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mfr-panama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30" sqref="K30"/>
    </sheetView>
  </sheetViews>
  <sheetFormatPr defaultColWidth="11.421875" defaultRowHeight="12.75"/>
  <cols>
    <col min="1" max="1" width="20.28125" style="0" customWidth="1"/>
  </cols>
  <sheetData>
    <row r="1" spans="1:9" ht="12.75">
      <c r="A1" s="1"/>
      <c r="B1" s="52" t="s">
        <v>7</v>
      </c>
      <c r="C1" s="52"/>
      <c r="D1" s="52"/>
      <c r="E1" s="52"/>
      <c r="F1" s="52"/>
      <c r="G1" s="52"/>
      <c r="H1" s="52"/>
      <c r="I1" s="52"/>
    </row>
    <row r="2" spans="1:9" ht="12.75">
      <c r="A2" s="1"/>
      <c r="B2" s="15"/>
      <c r="C2" s="15"/>
      <c r="D2" s="15"/>
      <c r="E2" s="15"/>
      <c r="F2" s="15"/>
      <c r="G2" s="15"/>
      <c r="H2" s="15"/>
      <c r="I2" s="15"/>
    </row>
    <row r="3" spans="1:9" ht="12.75">
      <c r="A3" s="1"/>
      <c r="B3" s="52" t="s">
        <v>9</v>
      </c>
      <c r="C3" s="52"/>
      <c r="D3" s="52"/>
      <c r="E3" s="52"/>
      <c r="F3" s="52"/>
      <c r="G3" s="52"/>
      <c r="H3" s="52"/>
      <c r="I3" s="52"/>
    </row>
    <row r="4" spans="1:9" ht="12.75">
      <c r="A4" s="1"/>
      <c r="B4" s="52" t="s">
        <v>10</v>
      </c>
      <c r="C4" s="52"/>
      <c r="D4" s="52"/>
      <c r="E4" s="52"/>
      <c r="F4" s="52"/>
      <c r="G4" s="52"/>
      <c r="H4" s="52"/>
      <c r="I4" s="52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1" ht="13.5" thickBot="1">
      <c r="A6" s="2" t="s">
        <v>0</v>
      </c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 t="s">
        <v>1</v>
      </c>
      <c r="I6" s="3" t="s">
        <v>6</v>
      </c>
      <c r="J6" s="16" t="s">
        <v>4</v>
      </c>
      <c r="K6" s="16" t="s">
        <v>5</v>
      </c>
    </row>
    <row r="7" spans="1:11" ht="13.5" thickBot="1">
      <c r="A7" s="4"/>
      <c r="B7" s="5"/>
      <c r="C7" s="5"/>
      <c r="D7" s="5"/>
      <c r="E7" s="5"/>
      <c r="F7" s="5"/>
      <c r="G7" s="5"/>
      <c r="H7" s="5"/>
      <c r="I7" s="5"/>
      <c r="J7" s="16"/>
      <c r="K7" s="16"/>
    </row>
    <row r="8" spans="1:11" ht="13.5" thickBot="1">
      <c r="A8" s="4" t="s">
        <v>11</v>
      </c>
      <c r="B8" s="33">
        <v>300</v>
      </c>
      <c r="C8" s="33">
        <v>150</v>
      </c>
      <c r="D8" s="33">
        <v>180</v>
      </c>
      <c r="E8" s="33">
        <v>190</v>
      </c>
      <c r="F8" s="33">
        <v>300</v>
      </c>
      <c r="G8" s="33">
        <v>275</v>
      </c>
      <c r="H8" s="33">
        <f>SUM(B8:G8)</f>
        <v>1395</v>
      </c>
      <c r="I8" s="41">
        <f>AVERAGE(B8:G8)</f>
        <v>232.5</v>
      </c>
      <c r="J8" s="42">
        <f>MAX(B8:G8)</f>
        <v>300</v>
      </c>
      <c r="K8" s="42">
        <f>MIN(B8:G8)</f>
        <v>150</v>
      </c>
    </row>
    <row r="9" spans="1:11" ht="13.5" thickBot="1">
      <c r="A9" s="4" t="s">
        <v>12</v>
      </c>
      <c r="B9" s="33">
        <v>450</v>
      </c>
      <c r="C9" s="33">
        <v>430</v>
      </c>
      <c r="D9" s="33">
        <v>420</v>
      </c>
      <c r="E9" s="33">
        <v>460</v>
      </c>
      <c r="F9" s="33">
        <v>500</v>
      </c>
      <c r="G9" s="33">
        <v>430</v>
      </c>
      <c r="H9" s="33">
        <f>SUM(B9:G9)</f>
        <v>2690</v>
      </c>
      <c r="I9" s="41">
        <f>AVERAGE(B9:G9)</f>
        <v>448.3333333333333</v>
      </c>
      <c r="J9" s="42">
        <f>MAX(B9:G9)</f>
        <v>500</v>
      </c>
      <c r="K9" s="42">
        <f>MIN(B9:G9)</f>
        <v>420</v>
      </c>
    </row>
    <row r="10" spans="1:11" ht="13.5" thickBot="1">
      <c r="A10" s="4" t="s">
        <v>16</v>
      </c>
      <c r="B10" s="33">
        <v>320</v>
      </c>
      <c r="C10" s="33">
        <v>120</v>
      </c>
      <c r="D10" s="33">
        <v>110</v>
      </c>
      <c r="E10" s="33">
        <v>120</v>
      </c>
      <c r="F10" s="33">
        <v>130</v>
      </c>
      <c r="G10" s="33">
        <v>125</v>
      </c>
      <c r="H10" s="33">
        <f>SUM(B10:G10)</f>
        <v>925</v>
      </c>
      <c r="I10" s="41">
        <f>AVERAGE(B10:G10)</f>
        <v>154.16666666666666</v>
      </c>
      <c r="J10" s="42">
        <f>MAX(B10:G10)</f>
        <v>320</v>
      </c>
      <c r="K10" s="42">
        <f>MIN(B10:G10)</f>
        <v>110</v>
      </c>
    </row>
    <row r="11" spans="1:11" ht="13.5" thickBot="1">
      <c r="A11" s="32" t="s">
        <v>17</v>
      </c>
      <c r="B11" s="34">
        <f aca="true" t="shared" si="0" ref="B11:H11">SUM(B8:B10)</f>
        <v>1070</v>
      </c>
      <c r="C11" s="34">
        <f t="shared" si="0"/>
        <v>700</v>
      </c>
      <c r="D11" s="34">
        <f t="shared" si="0"/>
        <v>710</v>
      </c>
      <c r="E11" s="34">
        <f t="shared" si="0"/>
        <v>770</v>
      </c>
      <c r="F11" s="34">
        <f t="shared" si="0"/>
        <v>930</v>
      </c>
      <c r="G11" s="34">
        <f t="shared" si="0"/>
        <v>830</v>
      </c>
      <c r="H11" s="34">
        <f t="shared" si="0"/>
        <v>5010</v>
      </c>
      <c r="I11" s="41">
        <f>AVERAGE(B11:G11)</f>
        <v>835</v>
      </c>
      <c r="J11" s="42">
        <f>MAX(B11:G11)</f>
        <v>1070</v>
      </c>
      <c r="K11" s="42">
        <f>MIN(B11:G11)</f>
        <v>700</v>
      </c>
    </row>
    <row r="12" spans="1:11" ht="13.5" thickBot="1">
      <c r="A12" s="4"/>
      <c r="B12" s="35"/>
      <c r="C12" s="35"/>
      <c r="D12" s="35"/>
      <c r="E12" s="35"/>
      <c r="F12" s="35"/>
      <c r="G12" s="35"/>
      <c r="H12" s="35"/>
      <c r="I12" s="39"/>
      <c r="J12" s="38"/>
      <c r="K12" s="38"/>
    </row>
    <row r="13" spans="1:11" ht="13.5" thickBot="1">
      <c r="A13" s="4" t="s">
        <v>13</v>
      </c>
      <c r="B13" s="33">
        <v>350</v>
      </c>
      <c r="C13" s="33">
        <v>330</v>
      </c>
      <c r="D13" s="33">
        <v>340</v>
      </c>
      <c r="E13" s="33">
        <v>380</v>
      </c>
      <c r="F13" s="33">
        <v>320</v>
      </c>
      <c r="G13" s="33">
        <v>310</v>
      </c>
      <c r="H13" s="36">
        <f>SUM(B13:G13)</f>
        <v>2030</v>
      </c>
      <c r="I13" s="41">
        <f>AVERAGE(B13:G13)</f>
        <v>338.3333333333333</v>
      </c>
      <c r="J13" s="42">
        <f>MAX(B13:G13)</f>
        <v>380</v>
      </c>
      <c r="K13" s="42">
        <f>MIN(B13:G13)</f>
        <v>310</v>
      </c>
    </row>
    <row r="14" spans="1:11" ht="13.5" thickBot="1">
      <c r="A14" s="4" t="s">
        <v>14</v>
      </c>
      <c r="B14" s="33">
        <v>400</v>
      </c>
      <c r="C14" s="33">
        <v>430</v>
      </c>
      <c r="D14" s="33">
        <v>420</v>
      </c>
      <c r="E14" s="33">
        <v>390</v>
      </c>
      <c r="F14" s="33">
        <v>380</v>
      </c>
      <c r="G14" s="33">
        <v>400</v>
      </c>
      <c r="H14" s="36">
        <f>SUM(B14:G14)</f>
        <v>2420</v>
      </c>
      <c r="I14" s="41">
        <f>AVERAGE(B14:G14)</f>
        <v>403.3333333333333</v>
      </c>
      <c r="J14" s="42">
        <f>MAX(B14:G14)</f>
        <v>430</v>
      </c>
      <c r="K14" s="42">
        <f>MIN(B14:G14)</f>
        <v>380</v>
      </c>
    </row>
    <row r="15" spans="1:11" ht="13.5" thickBot="1">
      <c r="A15" s="4" t="s">
        <v>15</v>
      </c>
      <c r="B15" s="33">
        <v>120</v>
      </c>
      <c r="C15" s="33">
        <v>125</v>
      </c>
      <c r="D15" s="33">
        <v>130</v>
      </c>
      <c r="E15" s="33">
        <v>145</v>
      </c>
      <c r="F15" s="33">
        <v>120</v>
      </c>
      <c r="G15" s="33">
        <v>135</v>
      </c>
      <c r="H15" s="36">
        <f>SUM(B15:G15)</f>
        <v>775</v>
      </c>
      <c r="I15" s="41">
        <f>AVERAGE(B15:G15)</f>
        <v>129.16666666666666</v>
      </c>
      <c r="J15" s="42">
        <f>MAX(B15:G15)</f>
        <v>145</v>
      </c>
      <c r="K15" s="42">
        <f>MIN(B15:G15)</f>
        <v>120</v>
      </c>
    </row>
    <row r="16" spans="1:11" ht="13.5" thickBot="1">
      <c r="A16" s="32" t="s">
        <v>18</v>
      </c>
      <c r="B16" s="34">
        <f aca="true" t="shared" si="1" ref="B16:H16">SUM(B13:B15)</f>
        <v>870</v>
      </c>
      <c r="C16" s="34">
        <f t="shared" si="1"/>
        <v>885</v>
      </c>
      <c r="D16" s="34">
        <f t="shared" si="1"/>
        <v>890</v>
      </c>
      <c r="E16" s="34">
        <f t="shared" si="1"/>
        <v>915</v>
      </c>
      <c r="F16" s="34">
        <f t="shared" si="1"/>
        <v>820</v>
      </c>
      <c r="G16" s="34">
        <f t="shared" si="1"/>
        <v>845</v>
      </c>
      <c r="H16" s="34">
        <f t="shared" si="1"/>
        <v>5225</v>
      </c>
      <c r="I16" s="41">
        <f>AVERAGE(B16:G16)</f>
        <v>870.8333333333334</v>
      </c>
      <c r="J16" s="42">
        <f>MAX(B16:G16)</f>
        <v>915</v>
      </c>
      <c r="K16" s="42">
        <f>MIN(B16:G16)</f>
        <v>820</v>
      </c>
    </row>
    <row r="17" spans="1:11" ht="13.5" thickBot="1">
      <c r="A17" s="4"/>
      <c r="B17" s="35"/>
      <c r="C17" s="35"/>
      <c r="D17" s="35"/>
      <c r="E17" s="35"/>
      <c r="F17" s="35"/>
      <c r="G17" s="35"/>
      <c r="H17" s="36"/>
      <c r="I17" s="14"/>
      <c r="J17" s="17"/>
      <c r="K17" s="17"/>
    </row>
    <row r="18" spans="1:11" ht="13.5" thickBot="1">
      <c r="A18" s="31" t="s">
        <v>19</v>
      </c>
      <c r="B18" s="37">
        <f aca="true" t="shared" si="2" ref="B18:H18">B11+B16</f>
        <v>1940</v>
      </c>
      <c r="C18" s="37">
        <f t="shared" si="2"/>
        <v>1585</v>
      </c>
      <c r="D18" s="37">
        <f t="shared" si="2"/>
        <v>1600</v>
      </c>
      <c r="E18" s="37">
        <f t="shared" si="2"/>
        <v>1685</v>
      </c>
      <c r="F18" s="37">
        <f t="shared" si="2"/>
        <v>1750</v>
      </c>
      <c r="G18" s="37">
        <f t="shared" si="2"/>
        <v>1675</v>
      </c>
      <c r="H18" s="34">
        <f t="shared" si="2"/>
        <v>10235</v>
      </c>
      <c r="I18" s="41">
        <f>AVERAGE(B18:G18)</f>
        <v>1705.8333333333333</v>
      </c>
      <c r="J18" s="42">
        <f>MAX(B18:G18)</f>
        <v>1940</v>
      </c>
      <c r="K18" s="42">
        <f>MIN(B18:G18)</f>
        <v>1585</v>
      </c>
    </row>
    <row r="19" spans="1:11" ht="13.5" thickBot="1">
      <c r="A19" s="10" t="s">
        <v>2</v>
      </c>
      <c r="B19" s="40">
        <f aca="true" t="shared" si="3" ref="B19:G19">B18/$H$18*100</f>
        <v>18.95456765999023</v>
      </c>
      <c r="C19" s="40">
        <f t="shared" si="3"/>
        <v>15.486077186126037</v>
      </c>
      <c r="D19" s="40">
        <f t="shared" si="3"/>
        <v>15.632633121641426</v>
      </c>
      <c r="E19" s="40">
        <f t="shared" si="3"/>
        <v>16.463116756228626</v>
      </c>
      <c r="F19" s="40">
        <f t="shared" si="3"/>
        <v>17.098192476795308</v>
      </c>
      <c r="G19" s="40">
        <f t="shared" si="3"/>
        <v>16.36541279921837</v>
      </c>
      <c r="H19" s="43">
        <f>SUM(B19:G19)</f>
        <v>100</v>
      </c>
      <c r="I19" s="24"/>
      <c r="J19" s="18"/>
      <c r="K19" s="18"/>
    </row>
    <row r="21" ht="13.5" thickBot="1">
      <c r="F21" s="30"/>
    </row>
    <row r="22" spans="1:9" ht="21" customHeight="1" thickBot="1" thickTop="1">
      <c r="A22" s="53" t="s">
        <v>20</v>
      </c>
      <c r="B22" s="54"/>
      <c r="C22" s="54"/>
      <c r="D22" s="54"/>
      <c r="E22" s="54"/>
      <c r="F22" s="54"/>
      <c r="G22" s="54"/>
      <c r="H22" s="55"/>
      <c r="I22" s="20"/>
    </row>
    <row r="23" spans="1:9" ht="45.75" customHeight="1" thickBot="1" thickTop="1">
      <c r="A23" s="62" t="s">
        <v>21</v>
      </c>
      <c r="B23" s="63"/>
      <c r="C23" s="63"/>
      <c r="D23" s="63"/>
      <c r="E23" s="63"/>
      <c r="F23" s="63"/>
      <c r="G23" s="63"/>
      <c r="H23" s="64"/>
      <c r="I23" s="21"/>
    </row>
    <row r="24" spans="1:9" ht="34.5" customHeight="1" thickBot="1" thickTop="1">
      <c r="A24" s="56" t="s">
        <v>3</v>
      </c>
      <c r="B24" s="57"/>
      <c r="C24" s="57"/>
      <c r="D24" s="57"/>
      <c r="E24" s="57"/>
      <c r="F24" s="57"/>
      <c r="G24" s="57"/>
      <c r="H24" s="58"/>
      <c r="I24" s="22"/>
    </row>
    <row r="25" spans="1:9" ht="51" customHeight="1" thickBot="1" thickTop="1">
      <c r="A25" s="59" t="s">
        <v>22</v>
      </c>
      <c r="B25" s="60"/>
      <c r="C25" s="60"/>
      <c r="D25" s="60"/>
      <c r="E25" s="60"/>
      <c r="F25" s="60"/>
      <c r="G25" s="60"/>
      <c r="H25" s="61"/>
      <c r="I25" s="26"/>
    </row>
    <row r="26" spans="1:9" ht="53.25" customHeight="1" thickBot="1" thickTop="1">
      <c r="A26" s="49" t="s">
        <v>23</v>
      </c>
      <c r="B26" s="50"/>
      <c r="C26" s="50"/>
      <c r="D26" s="50"/>
      <c r="E26" s="50"/>
      <c r="F26" s="50"/>
      <c r="G26" s="50"/>
      <c r="H26" s="51"/>
      <c r="I26" s="23"/>
    </row>
    <row r="27" spans="1:9" ht="53.25" customHeight="1" thickBot="1" thickTop="1">
      <c r="A27" s="49" t="s">
        <v>41</v>
      </c>
      <c r="B27" s="50"/>
      <c r="C27" s="50"/>
      <c r="D27" s="50"/>
      <c r="E27" s="50"/>
      <c r="F27" s="50"/>
      <c r="G27" s="50"/>
      <c r="H27" s="51"/>
      <c r="I27" s="23"/>
    </row>
    <row r="28" spans="1:8" ht="14.25" thickBot="1" thickTop="1">
      <c r="A28" s="65" t="s">
        <v>42</v>
      </c>
      <c r="B28" s="71"/>
      <c r="C28" s="71"/>
      <c r="D28" s="71"/>
      <c r="E28" s="71"/>
      <c r="F28" s="71"/>
      <c r="G28" s="71"/>
      <c r="H28" s="72"/>
    </row>
    <row r="29" ht="13.5" thickTop="1"/>
  </sheetData>
  <mergeCells count="10">
    <mergeCell ref="A28:H28"/>
    <mergeCell ref="A27:H27"/>
    <mergeCell ref="A26:H26"/>
    <mergeCell ref="B3:I3"/>
    <mergeCell ref="B4:I4"/>
    <mergeCell ref="B1:I1"/>
    <mergeCell ref="A22:H22"/>
    <mergeCell ref="A24:H24"/>
    <mergeCell ref="A25:H25"/>
    <mergeCell ref="A23:H23"/>
  </mergeCells>
  <printOptions/>
  <pageMargins left="1.48" right="0.75" top="0.52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0">
      <selection activeCell="I23" sqref="I23"/>
    </sheetView>
  </sheetViews>
  <sheetFormatPr defaultColWidth="11.421875" defaultRowHeight="12.75"/>
  <cols>
    <col min="1" max="1" width="20.28125" style="0" customWidth="1"/>
    <col min="2" max="4" width="12.00390625" style="0" bestFit="1" customWidth="1"/>
    <col min="5" max="7" width="11.57421875" style="0" bestFit="1" customWidth="1"/>
    <col min="8" max="8" width="12.28125" style="0" customWidth="1"/>
    <col min="9" max="11" width="11.57421875" style="0" bestFit="1" customWidth="1"/>
  </cols>
  <sheetData>
    <row r="1" spans="1:9" ht="12.75">
      <c r="A1" s="1"/>
      <c r="B1" s="52" t="s">
        <v>7</v>
      </c>
      <c r="C1" s="52"/>
      <c r="D1" s="52"/>
      <c r="E1" s="52"/>
      <c r="F1" s="52"/>
      <c r="G1" s="52"/>
      <c r="H1" s="52"/>
      <c r="I1" s="52"/>
    </row>
    <row r="2" spans="1:9" ht="12.75">
      <c r="A2" s="1"/>
      <c r="B2" s="52" t="s">
        <v>36</v>
      </c>
      <c r="C2" s="52"/>
      <c r="D2" s="52"/>
      <c r="E2" s="52"/>
      <c r="F2" s="52"/>
      <c r="G2" s="52"/>
      <c r="H2" s="52"/>
      <c r="I2" s="52"/>
    </row>
    <row r="3" spans="1:9" ht="12.75">
      <c r="A3" s="1"/>
      <c r="B3" s="52" t="s">
        <v>30</v>
      </c>
      <c r="C3" s="52"/>
      <c r="D3" s="52"/>
      <c r="E3" s="52"/>
      <c r="F3" s="52"/>
      <c r="G3" s="52"/>
      <c r="H3" s="52"/>
      <c r="I3" s="52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11" ht="13.5" thickBot="1">
      <c r="A5" s="2" t="s">
        <v>0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 t="s">
        <v>1</v>
      </c>
      <c r="I5" s="3" t="s">
        <v>29</v>
      </c>
      <c r="J5" s="16" t="s">
        <v>4</v>
      </c>
      <c r="K5" s="16" t="s">
        <v>5</v>
      </c>
    </row>
    <row r="6" spans="1:11" ht="13.5" thickBot="1">
      <c r="A6" s="4"/>
      <c r="B6" s="5"/>
      <c r="C6" s="5"/>
      <c r="D6" s="5"/>
      <c r="E6" s="5"/>
      <c r="F6" s="5"/>
      <c r="G6" s="5"/>
      <c r="H6" s="5"/>
      <c r="I6" s="5"/>
      <c r="J6" s="16"/>
      <c r="K6" s="16"/>
    </row>
    <row r="7" spans="1:11" ht="13.5" thickBot="1">
      <c r="A7" s="4" t="s">
        <v>34</v>
      </c>
      <c r="B7" s="12">
        <v>23400</v>
      </c>
      <c r="C7" s="12">
        <v>22500</v>
      </c>
      <c r="D7" s="12">
        <v>25000</v>
      </c>
      <c r="E7" s="12">
        <v>24300</v>
      </c>
      <c r="F7" s="12">
        <v>22560</v>
      </c>
      <c r="G7" s="12">
        <v>21580</v>
      </c>
      <c r="H7" s="12">
        <f>SUM(B7:G7)</f>
        <v>139340</v>
      </c>
      <c r="I7" s="25">
        <f>MEDIAN(B7:G7)</f>
        <v>22980</v>
      </c>
      <c r="J7" s="19">
        <f>MAX(B7:G7)</f>
        <v>25000</v>
      </c>
      <c r="K7" s="19">
        <f>MIN(B7:G7)</f>
        <v>21580</v>
      </c>
    </row>
    <row r="8" spans="1:11" ht="13.5" thickBot="1">
      <c r="A8" s="4" t="s">
        <v>31</v>
      </c>
      <c r="B8" s="12">
        <v>200000</v>
      </c>
      <c r="C8" s="12">
        <v>230000</v>
      </c>
      <c r="D8" s="12">
        <v>235000</v>
      </c>
      <c r="E8" s="12">
        <v>245000</v>
      </c>
      <c r="F8" s="12">
        <v>300000</v>
      </c>
      <c r="G8" s="12">
        <v>325000</v>
      </c>
      <c r="H8" s="12">
        <f>SUM(B8:G8)</f>
        <v>1535000</v>
      </c>
      <c r="I8" s="12"/>
      <c r="J8" s="17"/>
      <c r="K8" s="17"/>
    </row>
    <row r="9" spans="1:11" ht="13.5" thickBot="1">
      <c r="A9" s="4" t="s">
        <v>32</v>
      </c>
      <c r="B9" s="12">
        <v>320</v>
      </c>
      <c r="C9" s="12">
        <v>120</v>
      </c>
      <c r="D9" s="12">
        <v>110</v>
      </c>
      <c r="E9" s="12">
        <v>120</v>
      </c>
      <c r="F9" s="12">
        <v>130</v>
      </c>
      <c r="G9" s="12">
        <v>125</v>
      </c>
      <c r="H9" s="12">
        <f>SUM(B9:G9)</f>
        <v>925</v>
      </c>
      <c r="I9" s="12"/>
      <c r="J9" s="17"/>
      <c r="K9" s="17"/>
    </row>
    <row r="10" spans="1:11" ht="13.5" thickBot="1">
      <c r="A10" s="6" t="s">
        <v>35</v>
      </c>
      <c r="B10" s="7">
        <f>SUM(B7:B9)</f>
        <v>223720</v>
      </c>
      <c r="C10" s="7">
        <f aca="true" t="shared" si="0" ref="C10:H10">SUM(C7:C9)</f>
        <v>252620</v>
      </c>
      <c r="D10" s="7">
        <f t="shared" si="0"/>
        <v>260110</v>
      </c>
      <c r="E10" s="7">
        <f t="shared" si="0"/>
        <v>269420</v>
      </c>
      <c r="F10" s="7">
        <f t="shared" si="0"/>
        <v>322690</v>
      </c>
      <c r="G10" s="7">
        <f t="shared" si="0"/>
        <v>346705</v>
      </c>
      <c r="H10" s="7">
        <f t="shared" si="0"/>
        <v>1675265</v>
      </c>
      <c r="I10" s="47"/>
      <c r="J10" s="48"/>
      <c r="K10" s="48"/>
    </row>
    <row r="11" spans="1:11" ht="13.5" thickBot="1">
      <c r="A11" s="4"/>
      <c r="B11" s="5"/>
      <c r="C11" s="5"/>
      <c r="D11" s="5"/>
      <c r="E11" s="5"/>
      <c r="F11" s="5"/>
      <c r="G11" s="5"/>
      <c r="H11" s="5"/>
      <c r="I11" s="27"/>
      <c r="J11" s="48"/>
      <c r="K11" s="48"/>
    </row>
    <row r="12" spans="1:11" ht="13.5" thickBot="1">
      <c r="A12" s="4" t="s">
        <v>24</v>
      </c>
      <c r="B12" s="12">
        <v>12500</v>
      </c>
      <c r="C12" s="12">
        <v>12000</v>
      </c>
      <c r="D12" s="12">
        <v>13450</v>
      </c>
      <c r="E12" s="12">
        <v>14500</v>
      </c>
      <c r="F12" s="12">
        <v>12000</v>
      </c>
      <c r="G12" s="12">
        <v>13450</v>
      </c>
      <c r="H12" s="14">
        <f>SUM(B12:G12)</f>
        <v>77900</v>
      </c>
      <c r="I12" s="14"/>
      <c r="J12" s="44"/>
      <c r="K12" s="44"/>
    </row>
    <row r="13" spans="1:11" ht="13.5" thickBot="1">
      <c r="A13" s="4" t="s">
        <v>33</v>
      </c>
      <c r="B13" s="12">
        <v>150000</v>
      </c>
      <c r="C13" s="12">
        <v>125000</v>
      </c>
      <c r="D13" s="12">
        <v>134500</v>
      </c>
      <c r="E13" s="12">
        <v>134000</v>
      </c>
      <c r="F13" s="12">
        <v>127500</v>
      </c>
      <c r="G13" s="12">
        <v>210000</v>
      </c>
      <c r="H13" s="14">
        <f>SUM(B13:G13)</f>
        <v>881000</v>
      </c>
      <c r="I13" s="14"/>
      <c r="J13" s="44"/>
      <c r="K13" s="44"/>
    </row>
    <row r="14" spans="1:11" ht="13.5" thickBot="1">
      <c r="A14" s="4" t="s">
        <v>25</v>
      </c>
      <c r="B14" s="12">
        <v>1200</v>
      </c>
      <c r="C14" s="12">
        <v>1350</v>
      </c>
      <c r="D14" s="12">
        <v>1340</v>
      </c>
      <c r="E14" s="12">
        <v>1256</v>
      </c>
      <c r="F14" s="12">
        <v>1320</v>
      </c>
      <c r="G14" s="12">
        <v>1300</v>
      </c>
      <c r="H14" s="14">
        <f>SUM(B14:G14)</f>
        <v>7766</v>
      </c>
      <c r="I14" s="14"/>
      <c r="J14" s="44"/>
      <c r="K14" s="44"/>
    </row>
    <row r="15" spans="1:11" ht="13.5" thickBot="1">
      <c r="A15" s="6" t="s">
        <v>24</v>
      </c>
      <c r="B15" s="7">
        <f>SUM(B12:B14)</f>
        <v>163700</v>
      </c>
      <c r="C15" s="7">
        <f aca="true" t="shared" si="1" ref="C15:H15">SUM(C12:C14)</f>
        <v>138350</v>
      </c>
      <c r="D15" s="7">
        <f t="shared" si="1"/>
        <v>149290</v>
      </c>
      <c r="E15" s="7">
        <f t="shared" si="1"/>
        <v>149756</v>
      </c>
      <c r="F15" s="7">
        <f t="shared" si="1"/>
        <v>140820</v>
      </c>
      <c r="G15" s="7">
        <f t="shared" si="1"/>
        <v>224750</v>
      </c>
      <c r="H15" s="7">
        <f t="shared" si="1"/>
        <v>966666</v>
      </c>
      <c r="I15" s="47"/>
      <c r="J15" s="48"/>
      <c r="K15" s="48"/>
    </row>
    <row r="16" spans="1:11" ht="13.5" thickBot="1">
      <c r="A16" s="4"/>
      <c r="B16" s="13"/>
      <c r="C16" s="13"/>
      <c r="D16" s="13"/>
      <c r="E16" s="13"/>
      <c r="F16" s="13"/>
      <c r="G16" s="13"/>
      <c r="H16" s="14"/>
      <c r="I16" s="47"/>
      <c r="J16" s="48"/>
      <c r="K16" s="48"/>
    </row>
    <row r="17" spans="1:11" ht="13.5" thickBot="1">
      <c r="A17" s="8" t="s">
        <v>26</v>
      </c>
      <c r="B17" s="9">
        <f aca="true" t="shared" si="2" ref="B17:H17">B10+B15</f>
        <v>387420</v>
      </c>
      <c r="C17" s="9">
        <f t="shared" si="2"/>
        <v>390970</v>
      </c>
      <c r="D17" s="9">
        <f t="shared" si="2"/>
        <v>409400</v>
      </c>
      <c r="E17" s="9">
        <f t="shared" si="2"/>
        <v>419176</v>
      </c>
      <c r="F17" s="9">
        <f t="shared" si="2"/>
        <v>463510</v>
      </c>
      <c r="G17" s="9">
        <f t="shared" si="2"/>
        <v>571455</v>
      </c>
      <c r="H17" s="9">
        <f t="shared" si="2"/>
        <v>2641931</v>
      </c>
      <c r="I17" s="14"/>
      <c r="J17" s="17"/>
      <c r="K17" s="17"/>
    </row>
    <row r="18" spans="1:11" ht="13.5" thickBot="1">
      <c r="A18" s="10" t="s">
        <v>2</v>
      </c>
      <c r="B18" s="45"/>
      <c r="C18" s="45"/>
      <c r="D18" s="45"/>
      <c r="E18" s="45"/>
      <c r="F18" s="45"/>
      <c r="G18" s="45"/>
      <c r="H18" s="11">
        <f>SUM(B18:G18)</f>
        <v>0</v>
      </c>
      <c r="I18" s="27"/>
      <c r="J18" s="28"/>
      <c r="K18" s="28"/>
    </row>
    <row r="19" spans="1:10" ht="13.5" thickBot="1">
      <c r="A19" s="69" t="s">
        <v>39</v>
      </c>
      <c r="B19" s="70"/>
      <c r="C19" s="70"/>
      <c r="D19" s="70"/>
      <c r="E19" s="70"/>
      <c r="F19" s="70"/>
      <c r="G19" s="70"/>
      <c r="I19" s="29"/>
      <c r="J19" s="1" t="s">
        <v>8</v>
      </c>
    </row>
    <row r="20" spans="1:9" ht="21" customHeight="1" thickBot="1" thickTop="1">
      <c r="A20" s="53" t="s">
        <v>27</v>
      </c>
      <c r="B20" s="54"/>
      <c r="C20" s="54"/>
      <c r="D20" s="54"/>
      <c r="E20" s="54"/>
      <c r="F20" s="54"/>
      <c r="G20" s="54"/>
      <c r="H20" s="55"/>
      <c r="I20" s="20"/>
    </row>
    <row r="21" spans="1:9" ht="45.75" customHeight="1" thickBot="1" thickTop="1">
      <c r="A21" s="62" t="s">
        <v>21</v>
      </c>
      <c r="B21" s="63"/>
      <c r="C21" s="63"/>
      <c r="D21" s="63"/>
      <c r="E21" s="63"/>
      <c r="F21" s="63"/>
      <c r="G21" s="63"/>
      <c r="H21" s="64"/>
      <c r="I21" s="21"/>
    </row>
    <row r="22" spans="1:9" ht="34.5" customHeight="1" thickBot="1" thickTop="1">
      <c r="A22" s="56" t="s">
        <v>3</v>
      </c>
      <c r="B22" s="57"/>
      <c r="C22" s="57"/>
      <c r="D22" s="57"/>
      <c r="E22" s="57"/>
      <c r="F22" s="57"/>
      <c r="G22" s="57"/>
      <c r="H22" s="58"/>
      <c r="I22" s="22"/>
    </row>
    <row r="23" spans="1:9" ht="51" customHeight="1" thickBot="1" thickTop="1">
      <c r="A23" s="59" t="s">
        <v>28</v>
      </c>
      <c r="B23" s="60"/>
      <c r="C23" s="60"/>
      <c r="D23" s="60"/>
      <c r="E23" s="60"/>
      <c r="F23" s="60"/>
      <c r="G23" s="60"/>
      <c r="H23" s="61"/>
      <c r="I23" s="26"/>
    </row>
    <row r="24" spans="1:9" ht="53.25" customHeight="1" thickBot="1" thickTop="1">
      <c r="A24" s="49" t="s">
        <v>38</v>
      </c>
      <c r="B24" s="50"/>
      <c r="C24" s="50"/>
      <c r="D24" s="50"/>
      <c r="E24" s="50"/>
      <c r="F24" s="50"/>
      <c r="G24" s="50"/>
      <c r="H24" s="51"/>
      <c r="I24" s="23"/>
    </row>
    <row r="25" spans="1:10" ht="14.25" thickBot="1" thickTop="1">
      <c r="A25" s="65" t="s">
        <v>37</v>
      </c>
      <c r="B25" s="71"/>
      <c r="C25" s="71"/>
      <c r="D25" s="71"/>
      <c r="E25" s="71"/>
      <c r="F25" s="71"/>
      <c r="G25" s="71"/>
      <c r="H25" s="72"/>
      <c r="J25" s="1"/>
    </row>
    <row r="26" spans="1:8" ht="14.25" thickBot="1" thickTop="1">
      <c r="A26" s="65" t="s">
        <v>40</v>
      </c>
      <c r="B26" s="66"/>
      <c r="C26" s="66"/>
      <c r="D26" s="66"/>
      <c r="E26" s="66"/>
      <c r="F26" s="66"/>
      <c r="G26" s="66"/>
      <c r="H26" s="67"/>
    </row>
    <row r="27" spans="1:8" ht="13.5" thickTop="1">
      <c r="A27" s="68"/>
      <c r="B27" s="68"/>
      <c r="C27" s="68"/>
      <c r="D27" s="68"/>
      <c r="E27" s="68"/>
      <c r="F27" s="68"/>
      <c r="G27" s="68"/>
      <c r="H27" s="68"/>
    </row>
    <row r="32" ht="12.75">
      <c r="H32" s="46"/>
    </row>
  </sheetData>
  <mergeCells count="12">
    <mergeCell ref="B2:I2"/>
    <mergeCell ref="B3:I3"/>
    <mergeCell ref="A26:H26"/>
    <mergeCell ref="A27:H27"/>
    <mergeCell ref="B1:I1"/>
    <mergeCell ref="A20:H20"/>
    <mergeCell ref="A22:H22"/>
    <mergeCell ref="A23:H23"/>
    <mergeCell ref="A21:H21"/>
    <mergeCell ref="A19:G19"/>
    <mergeCell ref="A25:H25"/>
    <mergeCell ref="A24:H24"/>
  </mergeCells>
  <hyperlinks>
    <hyperlink ref="A19" r:id="rId1" display="www.inmfr-panama.org"/>
  </hyperlinks>
  <printOptions/>
  <pageMargins left="1.48" right="0.75" top="0.52" bottom="1" header="0" footer="0"/>
  <pageSetup horizontalDpi="300" verticalDpi="300" orientation="landscape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</dc:creator>
  <cp:keywords/>
  <dc:description/>
  <cp:lastModifiedBy>JORGE KARICA C.</cp:lastModifiedBy>
  <cp:lastPrinted>2007-06-06T23:51:32Z</cp:lastPrinted>
  <dcterms:created xsi:type="dcterms:W3CDTF">2005-07-11T19:53:30Z</dcterms:created>
  <dcterms:modified xsi:type="dcterms:W3CDTF">2009-05-29T17:02:30Z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